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F:\INFORMES 2026\"/>
    </mc:Choice>
  </mc:AlternateContent>
  <xr:revisionPtr revIDLastSave="0" documentId="13_ncr:1_{00762BA9-CE6F-4F64-ADCE-E7A40EDF8002}" xr6:coauthVersionLast="47" xr6:coauthVersionMax="47" xr10:uidLastSave="{00000000-0000-0000-0000-000000000000}"/>
  <bookViews>
    <workbookView xWindow="-120" yWindow="-120" windowWidth="29040" windowHeight="15840" xr2:uid="{ED23AC4B-3266-46BE-99C9-8C043E937649}"/>
  </bookViews>
  <sheets>
    <sheet name="Ingresos según origen" sheetId="8" r:id="rId1"/>
  </sheets>
  <externalReferences>
    <externalReference r:id="rId2"/>
  </externalReferences>
  <definedNames>
    <definedName name="JULIA" localSheetId="0">#REF!</definedName>
    <definedName name="JULIA">#REF!</definedName>
    <definedName name="NOMBRE" localSheetId="0">#REF!</definedName>
    <definedName name="NOMBRE">#REF!</definedName>
    <definedName name="ORS" localSheetId="0">#REF!</definedName>
    <definedName name="ORS">#REF!</definedName>
    <definedName name="Región">'[1]Criterios - No tocar'!$B$1:$K$1</definedName>
    <definedName name="Trimestre">'[1]Criterios - No tocar'!$M$2:$M$6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" i="8" l="1"/>
  <c r="E28" i="8"/>
  <c r="E63" i="8" l="1"/>
  <c r="E64" i="8" s="1"/>
  <c r="G64" i="8" s="1"/>
</calcChain>
</file>

<file path=xl/sharedStrings.xml><?xml version="1.0" encoding="utf-8"?>
<sst xmlns="http://schemas.openxmlformats.org/spreadsheetml/2006/main" count="79" uniqueCount="46">
  <si>
    <t xml:space="preserve">Servicio Nacional de Salud </t>
  </si>
  <si>
    <t xml:space="preserve">Dirección de Fiscalización y Control </t>
  </si>
  <si>
    <t>ARS</t>
  </si>
  <si>
    <t>Anticipo Financiero</t>
  </si>
  <si>
    <t>FONDO REPONIBLE</t>
  </si>
  <si>
    <t xml:space="preserve">Sub-Total </t>
  </si>
  <si>
    <t>SENASA SUBSIDIADO</t>
  </si>
  <si>
    <t>SENASA CONTRIBUTIVO</t>
  </si>
  <si>
    <t>Odontología (subsidio SeNaSa)</t>
  </si>
  <si>
    <t>SALUD SEGURA</t>
  </si>
  <si>
    <t>MONUMENTAL</t>
  </si>
  <si>
    <t>FUTURO</t>
  </si>
  <si>
    <t>HUMANO</t>
  </si>
  <si>
    <t>PALIC</t>
  </si>
  <si>
    <t>Otros Aportes</t>
  </si>
  <si>
    <t xml:space="preserve">Cafetería </t>
  </si>
  <si>
    <t>Odontologia (facturacion servicios no contemplado en Plan Basico)</t>
  </si>
  <si>
    <t>Alquiler de espacios internos a terceros</t>
  </si>
  <si>
    <t>Aportes provenientes de convenios Institucionales</t>
  </si>
  <si>
    <t xml:space="preserve">Total General </t>
  </si>
  <si>
    <t>Balance en Banco</t>
  </si>
  <si>
    <t>Cuenta Núm.</t>
  </si>
  <si>
    <t>Balance en libro</t>
  </si>
  <si>
    <t>Balance Conciliado</t>
  </si>
  <si>
    <t xml:space="preserve">Valor de Transferencia o Cheque </t>
  </si>
  <si>
    <t>Origen</t>
  </si>
  <si>
    <t xml:space="preserve">Fecha depópsito </t>
  </si>
  <si>
    <t xml:space="preserve">Núm. de Documento de referencia </t>
  </si>
  <si>
    <t xml:space="preserve">Comportamiento de Ingresos Percibidos Segregados según Origen </t>
  </si>
  <si>
    <t>Atenciones a pacientes extranjeros</t>
  </si>
  <si>
    <t>040-002903-0</t>
  </si>
  <si>
    <t>040-004238-0</t>
  </si>
  <si>
    <t>RENACER</t>
  </si>
  <si>
    <t>SEMMA</t>
  </si>
  <si>
    <t>CMD</t>
  </si>
  <si>
    <t>GMA</t>
  </si>
  <si>
    <t>META SALUD</t>
  </si>
  <si>
    <t>ARS ASEMAP</t>
  </si>
  <si>
    <t>APS</t>
  </si>
  <si>
    <t>Copago consulta Odontologia</t>
  </si>
  <si>
    <t xml:space="preserve">Preparado por:                                     Revisado por:                                              Aprobado por: </t>
  </si>
  <si>
    <t>Licda. Anny Piñeyro                                   Licdo. Manuel Feliz Espinosa                            Dra. Graciela I. Lafontaine</t>
  </si>
  <si>
    <r>
      <rPr>
        <sz val="11"/>
        <color theme="1"/>
        <rFont val="Calibri"/>
        <family val="2"/>
        <scheme val="minor"/>
      </rPr>
      <t xml:space="preserve">Establecimiento:  </t>
    </r>
    <r>
      <rPr>
        <b/>
        <sz val="11"/>
        <color theme="1"/>
        <rFont val="Calibri"/>
        <family val="2"/>
        <scheme val="minor"/>
      </rPr>
      <t xml:space="preserve">    </t>
    </r>
    <r>
      <rPr>
        <b/>
        <u/>
        <sz val="11"/>
        <color theme="1"/>
        <rFont val="Calibri"/>
        <family val="2"/>
        <scheme val="minor"/>
      </rPr>
      <t>HOSPITAL REGIONAL UNIVERSITARIO JAIME MOTA</t>
    </r>
    <r>
      <rPr>
        <b/>
        <sz val="11"/>
        <color theme="1"/>
        <rFont val="Calibri"/>
        <family val="2"/>
        <scheme val="minor"/>
      </rPr>
      <t xml:space="preserve">      Mes:  FEBRERO   Año:  2026         SRS:VI</t>
    </r>
  </si>
  <si>
    <t>CK-736894</t>
  </si>
  <si>
    <r>
      <t xml:space="preserve">Bajo las funciones que nos asisten certificamos que el valor de los ingresos percibidos al  28   de  FEBRERO   2026  correspondieron a un monto de (  OCHO MILLONES TRESCIENTOS SESENTA Y CUATRO MIL NOVENTA Y CUATRO PESOS CON 46/100 </t>
    </r>
    <r>
      <rPr>
        <b/>
        <sz val="11"/>
        <color theme="1"/>
        <rFont val="Calibri"/>
        <family val="2"/>
        <scheme val="minor"/>
      </rPr>
      <t>RD$ 8, 364,094.46)</t>
    </r>
  </si>
  <si>
    <t>Dado a los 04   dias del mes de  MARZO   del año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</si>
</sst>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(&quot;RD$&quot;* #,##0.00_);_(&quot;RD$&quot;* \(#,##0.00\);_(&quot;RD$&quot;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b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206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7">
    <xf numFmtId="0" fontId="0" fillId="0" borderId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0" fontId="7" fillId="0" borderId="0"/>
    <xf numFmtId="44" fontId="1" fillId="0" borderId="0" applyFont="0" applyFill="0" applyBorder="0" applyAlignment="0" applyProtection="0"/>
  </cellStyleXfs>
  <cellXfs count="50">
    <xf numFmtId="0" fontId="0" fillId="0" borderId="0" xfId="0"/>
    <xf numFmtId="44" fontId="0" fillId="0" borderId="0" xfId="0" applyNumberFormat="1"/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0" borderId="1" xfId="0" applyFont="1" applyBorder="1"/>
    <xf numFmtId="0" fontId="0" fillId="0" borderId="5" xfId="0" applyBorder="1" applyAlignment="1">
      <alignment vertical="center" wrapText="1"/>
    </xf>
    <xf numFmtId="14" fontId="0" fillId="0" borderId="1" xfId="0" applyNumberFormat="1" applyBorder="1"/>
    <xf numFmtId="1" fontId="0" fillId="0" borderId="1" xfId="0" applyNumberFormat="1" applyBorder="1"/>
    <xf numFmtId="165" fontId="0" fillId="0" borderId="1" xfId="1" applyFont="1" applyFill="1" applyBorder="1"/>
    <xf numFmtId="0" fontId="0" fillId="4" borderId="1" xfId="0" applyFill="1" applyBorder="1"/>
    <xf numFmtId="165" fontId="3" fillId="4" borderId="1" xfId="1" applyFont="1" applyFill="1" applyBorder="1"/>
    <xf numFmtId="0" fontId="0" fillId="0" borderId="1" xfId="0" applyBorder="1"/>
    <xf numFmtId="165" fontId="0" fillId="0" borderId="1" xfId="1" applyFont="1" applyBorder="1"/>
    <xf numFmtId="0" fontId="6" fillId="0" borderId="1" xfId="0" applyFont="1" applyBorder="1"/>
    <xf numFmtId="0" fontId="0" fillId="0" borderId="1" xfId="0" applyBorder="1" applyAlignment="1">
      <alignment wrapText="1"/>
    </xf>
    <xf numFmtId="0" fontId="0" fillId="5" borderId="1" xfId="0" applyFill="1" applyBorder="1"/>
    <xf numFmtId="165" fontId="3" fillId="5" borderId="1" xfId="1" applyFont="1" applyFill="1" applyBorder="1"/>
    <xf numFmtId="0" fontId="3" fillId="0" borderId="0" xfId="0" applyFont="1" applyAlignment="1">
      <alignment horizontal="center"/>
    </xf>
    <xf numFmtId="0" fontId="3" fillId="0" borderId="0" xfId="0" applyFont="1"/>
    <xf numFmtId="0" fontId="3" fillId="5" borderId="0" xfId="0" applyFont="1" applyFill="1" applyAlignment="1">
      <alignment horizontal="center" vertical="center" wrapText="1"/>
    </xf>
    <xf numFmtId="0" fontId="0" fillId="5" borderId="0" xfId="0" applyFill="1"/>
    <xf numFmtId="43" fontId="3" fillId="5" borderId="0" xfId="0" applyNumberFormat="1" applyFont="1" applyFill="1"/>
    <xf numFmtId="0" fontId="3" fillId="0" borderId="1" xfId="0" applyFont="1" applyBorder="1" applyAlignment="1">
      <alignment horizontal="center"/>
    </xf>
    <xf numFmtId="0" fontId="9" fillId="6" borderId="1" xfId="0" applyFont="1" applyFill="1" applyBorder="1" applyAlignment="1">
      <alignment horizontal="center"/>
    </xf>
    <xf numFmtId="0" fontId="9" fillId="6" borderId="7" xfId="0" applyFont="1" applyFill="1" applyBorder="1"/>
    <xf numFmtId="0" fontId="9" fillId="0" borderId="0" xfId="0" applyFont="1"/>
    <xf numFmtId="14" fontId="0" fillId="0" borderId="0" xfId="0" applyNumberFormat="1"/>
    <xf numFmtId="165" fontId="0" fillId="0" borderId="0" xfId="1" applyFont="1" applyBorder="1"/>
    <xf numFmtId="0" fontId="0" fillId="0" borderId="5" xfId="0" applyBorder="1" applyAlignment="1">
      <alignment wrapText="1"/>
    </xf>
    <xf numFmtId="0" fontId="3" fillId="0" borderId="0" xfId="0" applyFont="1" applyAlignment="1">
      <alignment horizontal="center" vertical="center" wrapText="1"/>
    </xf>
    <xf numFmtId="14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right"/>
    </xf>
    <xf numFmtId="43" fontId="0" fillId="0" borderId="0" xfId="0" applyNumberFormat="1"/>
    <xf numFmtId="4" fontId="0" fillId="0" borderId="0" xfId="0" applyNumberFormat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3" borderId="0" xfId="0" applyFill="1" applyAlignment="1">
      <alignment horizontal="left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3" fillId="4" borderId="1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left" vertical="top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</cellXfs>
  <cellStyles count="7">
    <cellStyle name="Millares 2" xfId="4" xr:uid="{8DFAFF78-E71D-4DD8-A78F-E1B6B498FA7B}"/>
    <cellStyle name="Millares 2 4" xfId="2" xr:uid="{29FAED49-059A-4A3B-89CD-2DCCB9501B27}"/>
    <cellStyle name="Moneda" xfId="1" builtinId="4"/>
    <cellStyle name="Moneda 2" xfId="6" xr:uid="{62EABCC1-8929-4326-ACD7-90DFDC8A6B88}"/>
    <cellStyle name="Normal" xfId="0" builtinId="0"/>
    <cellStyle name="Normal 2" xfId="5" xr:uid="{69D0A1B8-0018-49E0-BF5B-1DD6B7EF5D64}"/>
    <cellStyle name="Normal 2 2" xfId="3" xr:uid="{A0D96611-8189-41CE-ABF7-63FE9B6C7ED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Users\francisca.castro\Downloads\Formulario%20nuevo%20de%20la%20ejecucion%20presupuestaria%2020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ario"/>
      <sheetName val="Base - No tocar"/>
      <sheetName val="Criterios - No tocar"/>
      <sheetName val="MENE2"/>
      <sheetName val="MENE3"/>
    </sheetNames>
    <sheetDataSet>
      <sheetData sheetId="0" refreshError="1"/>
      <sheetData sheetId="1" refreshError="1"/>
      <sheetData sheetId="2">
        <row r="1">
          <cell r="B1" t="str">
            <v>Metropolitano - '0</v>
          </cell>
          <cell r="C1" t="str">
            <v>Valdesia - I</v>
          </cell>
          <cell r="D1" t="str">
            <v>Norcentral - II</v>
          </cell>
          <cell r="E1" t="str">
            <v>Nordeste - III</v>
          </cell>
          <cell r="F1" t="str">
            <v>Enriquillo - IV</v>
          </cell>
          <cell r="G1" t="str">
            <v>Este - V</v>
          </cell>
          <cell r="H1" t="str">
            <v>El Valle - VI</v>
          </cell>
          <cell r="I1" t="str">
            <v>Cibao Occidental - VII</v>
          </cell>
          <cell r="J1" t="str">
            <v>Cibao Central - VIII</v>
          </cell>
          <cell r="K1" t="str">
            <v>Vacío</v>
          </cell>
        </row>
        <row r="2">
          <cell r="M2" t="str">
            <v>Vacío</v>
          </cell>
        </row>
        <row r="3">
          <cell r="M3" t="str">
            <v>enero  - marzo</v>
          </cell>
        </row>
        <row r="4">
          <cell r="M4" t="str">
            <v>abril - junio</v>
          </cell>
        </row>
        <row r="5">
          <cell r="M5" t="str">
            <v>julio - septiembre</v>
          </cell>
        </row>
        <row r="6">
          <cell r="M6" t="str">
            <v>octubre - Diciembre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BDBFB-74D8-4A6A-A036-B5D23FCA0D27}">
  <dimension ref="A3:J86"/>
  <sheetViews>
    <sheetView tabSelected="1" topLeftCell="A37" zoomScale="95" zoomScaleNormal="95" workbookViewId="0">
      <selection activeCell="C65" sqref="C65"/>
    </sheetView>
  </sheetViews>
  <sheetFormatPr baseColWidth="10" defaultColWidth="11.42578125" defaultRowHeight="15" x14ac:dyDescent="0.25"/>
  <cols>
    <col min="1" max="1" width="20.42578125" customWidth="1"/>
    <col min="2" max="2" width="45.85546875" bestFit="1" customWidth="1"/>
    <col min="3" max="3" width="21.140625" customWidth="1"/>
    <col min="4" max="4" width="22.28515625" customWidth="1"/>
    <col min="5" max="5" width="20" customWidth="1"/>
    <col min="6" max="6" width="12.28515625" bestFit="1" customWidth="1"/>
    <col min="8" max="8" width="12.28515625" bestFit="1" customWidth="1"/>
  </cols>
  <sheetData>
    <row r="3" spans="1:10" ht="15" customHeight="1" x14ac:dyDescent="0.3">
      <c r="A3" s="38" t="s">
        <v>0</v>
      </c>
      <c r="B3" s="38"/>
      <c r="C3" s="38"/>
      <c r="D3" s="38"/>
      <c r="E3" s="38"/>
    </row>
    <row r="4" spans="1:10" ht="14.25" customHeight="1" x14ac:dyDescent="0.25">
      <c r="A4" s="39" t="s">
        <v>1</v>
      </c>
      <c r="B4" s="39"/>
      <c r="C4" s="39"/>
      <c r="D4" s="39"/>
      <c r="E4" s="39"/>
    </row>
    <row r="5" spans="1:10" x14ac:dyDescent="0.25">
      <c r="A5" s="40" t="s">
        <v>28</v>
      </c>
      <c r="B5" s="40"/>
      <c r="C5" s="40"/>
      <c r="D5" s="40"/>
      <c r="E5" s="40"/>
    </row>
    <row r="6" spans="1:10" ht="15.75" thickBot="1" x14ac:dyDescent="0.3">
      <c r="A6" s="41" t="s">
        <v>42</v>
      </c>
      <c r="B6" s="41"/>
      <c r="C6" s="41"/>
      <c r="D6" s="41"/>
      <c r="E6" s="41"/>
    </row>
    <row r="7" spans="1:10" ht="45" x14ac:dyDescent="0.25">
      <c r="A7" s="2" t="s">
        <v>25</v>
      </c>
      <c r="B7" s="3" t="s">
        <v>2</v>
      </c>
      <c r="C7" s="3" t="s">
        <v>26</v>
      </c>
      <c r="D7" s="4" t="s">
        <v>27</v>
      </c>
      <c r="E7" s="4" t="s">
        <v>24</v>
      </c>
    </row>
    <row r="8" spans="1:10" x14ac:dyDescent="0.25">
      <c r="A8" s="5" t="s">
        <v>3</v>
      </c>
      <c r="B8" s="6" t="s">
        <v>4</v>
      </c>
      <c r="C8" s="7"/>
      <c r="D8" s="8"/>
      <c r="E8" s="9"/>
    </row>
    <row r="9" spans="1:10" x14ac:dyDescent="0.25">
      <c r="A9" s="42" t="s">
        <v>5</v>
      </c>
      <c r="B9" s="42"/>
      <c r="C9" s="10"/>
      <c r="D9" s="10"/>
      <c r="E9" s="11">
        <f>+E8+F7</f>
        <v>0</v>
      </c>
    </row>
    <row r="10" spans="1:10" x14ac:dyDescent="0.25">
      <c r="A10" s="44"/>
      <c r="B10" s="12" t="s">
        <v>6</v>
      </c>
      <c r="C10" s="7">
        <v>46072</v>
      </c>
      <c r="D10" s="8">
        <v>45240000042</v>
      </c>
      <c r="E10" s="13">
        <v>5356841.66</v>
      </c>
      <c r="J10" s="1"/>
    </row>
    <row r="11" spans="1:10" x14ac:dyDescent="0.25">
      <c r="A11" s="44"/>
      <c r="B11" s="12" t="s">
        <v>7</v>
      </c>
      <c r="C11" s="7">
        <v>46077</v>
      </c>
      <c r="D11" s="8">
        <v>45240000006</v>
      </c>
      <c r="E11" s="13">
        <v>1779767.57</v>
      </c>
      <c r="J11" s="1"/>
    </row>
    <row r="12" spans="1:10" x14ac:dyDescent="0.25">
      <c r="A12" s="44"/>
      <c r="B12" s="12" t="s">
        <v>7</v>
      </c>
      <c r="C12" s="7">
        <v>46077</v>
      </c>
      <c r="D12" s="8">
        <v>45240000005</v>
      </c>
      <c r="E12" s="13">
        <v>268908.21000000002</v>
      </c>
      <c r="J12" s="1"/>
    </row>
    <row r="13" spans="1:10" x14ac:dyDescent="0.25">
      <c r="A13" s="44"/>
      <c r="B13" s="12" t="s">
        <v>8</v>
      </c>
      <c r="C13" s="31"/>
      <c r="D13" s="8"/>
      <c r="E13" s="13"/>
      <c r="J13" s="1"/>
    </row>
    <row r="14" spans="1:10" x14ac:dyDescent="0.25">
      <c r="A14" s="44"/>
      <c r="B14" s="12" t="s">
        <v>8</v>
      </c>
      <c r="C14" s="7"/>
      <c r="D14" s="8"/>
      <c r="E14" s="13"/>
      <c r="F14" s="27"/>
      <c r="G14" s="28"/>
      <c r="J14" s="1"/>
    </row>
    <row r="15" spans="1:10" x14ac:dyDescent="0.25">
      <c r="A15" s="44"/>
      <c r="B15" s="14" t="s">
        <v>9</v>
      </c>
      <c r="C15" s="7"/>
      <c r="D15" s="12"/>
      <c r="E15" s="13"/>
    </row>
    <row r="16" spans="1:10" x14ac:dyDescent="0.25">
      <c r="A16" s="44"/>
      <c r="B16" s="14" t="s">
        <v>38</v>
      </c>
      <c r="C16" s="7">
        <v>46056</v>
      </c>
      <c r="D16" s="32" t="s">
        <v>43</v>
      </c>
      <c r="E16" s="13">
        <v>67318.58</v>
      </c>
    </row>
    <row r="17" spans="1:5" x14ac:dyDescent="0.25">
      <c r="A17" s="44"/>
      <c r="B17" s="14" t="s">
        <v>10</v>
      </c>
      <c r="C17" s="7">
        <v>46079</v>
      </c>
      <c r="D17" s="12">
        <v>45240000002</v>
      </c>
      <c r="E17" s="13">
        <v>70976.210000000006</v>
      </c>
    </row>
    <row r="18" spans="1:5" x14ac:dyDescent="0.25">
      <c r="A18" s="44"/>
      <c r="B18" s="14" t="s">
        <v>11</v>
      </c>
      <c r="C18" s="27">
        <v>46079</v>
      </c>
      <c r="D18" s="32">
        <v>45240000007</v>
      </c>
      <c r="E18" s="13">
        <v>238604.7</v>
      </c>
    </row>
    <row r="19" spans="1:5" x14ac:dyDescent="0.25">
      <c r="A19" s="44"/>
      <c r="B19" s="14" t="s">
        <v>32</v>
      </c>
      <c r="C19" s="7">
        <v>46069</v>
      </c>
      <c r="D19" s="12">
        <v>45240000023</v>
      </c>
      <c r="E19" s="13">
        <v>154051.01</v>
      </c>
    </row>
    <row r="20" spans="1:5" x14ac:dyDescent="0.25">
      <c r="A20" s="44"/>
      <c r="B20" s="14" t="s">
        <v>34</v>
      </c>
      <c r="C20" s="7">
        <v>46057</v>
      </c>
      <c r="D20" s="12">
        <v>45240000035</v>
      </c>
      <c r="E20" s="13">
        <v>197718.55</v>
      </c>
    </row>
    <row r="21" spans="1:5" x14ac:dyDescent="0.25">
      <c r="A21" s="44"/>
      <c r="B21" s="14" t="s">
        <v>34</v>
      </c>
      <c r="C21" s="7">
        <v>46073</v>
      </c>
      <c r="D21" s="12">
        <v>45240000043</v>
      </c>
      <c r="E21" s="13">
        <v>66493.88</v>
      </c>
    </row>
    <row r="22" spans="1:5" x14ac:dyDescent="0.25">
      <c r="A22" s="44"/>
      <c r="B22" s="14" t="s">
        <v>35</v>
      </c>
      <c r="C22" s="7"/>
      <c r="D22" s="12"/>
      <c r="E22" s="13"/>
    </row>
    <row r="23" spans="1:5" x14ac:dyDescent="0.25">
      <c r="A23" s="44"/>
      <c r="B23" s="14" t="s">
        <v>33</v>
      </c>
      <c r="C23" s="7">
        <v>46079</v>
      </c>
      <c r="D23" s="32">
        <v>45240000002</v>
      </c>
      <c r="E23" s="13">
        <v>49668.43</v>
      </c>
    </row>
    <row r="24" spans="1:5" x14ac:dyDescent="0.25">
      <c r="A24" s="44"/>
      <c r="B24" s="14" t="s">
        <v>36</v>
      </c>
      <c r="C24" s="7"/>
      <c r="D24" s="12"/>
      <c r="E24" s="13"/>
    </row>
    <row r="25" spans="1:5" x14ac:dyDescent="0.25">
      <c r="A25" s="44"/>
      <c r="B25" s="14" t="s">
        <v>37</v>
      </c>
      <c r="C25" s="7">
        <v>46058</v>
      </c>
      <c r="D25" s="12">
        <v>41759730427</v>
      </c>
      <c r="E25" s="13">
        <v>34295.660000000003</v>
      </c>
    </row>
    <row r="26" spans="1:5" x14ac:dyDescent="0.25">
      <c r="A26" s="44"/>
      <c r="B26" s="14" t="s">
        <v>12</v>
      </c>
      <c r="C26" s="7"/>
      <c r="D26" s="12"/>
      <c r="E26" s="13"/>
    </row>
    <row r="27" spans="1:5" x14ac:dyDescent="0.25">
      <c r="A27" s="44"/>
      <c r="B27" s="14" t="s">
        <v>13</v>
      </c>
      <c r="C27" s="7"/>
      <c r="D27" s="12"/>
      <c r="E27" s="13"/>
    </row>
    <row r="28" spans="1:5" x14ac:dyDescent="0.25">
      <c r="A28" s="42" t="s">
        <v>5</v>
      </c>
      <c r="B28" s="42"/>
      <c r="C28" s="42"/>
      <c r="D28" s="42"/>
      <c r="E28" s="11">
        <f>SUM(E10:E27)</f>
        <v>8284644.46</v>
      </c>
    </row>
    <row r="29" spans="1:5" x14ac:dyDescent="0.25">
      <c r="A29" s="45" t="s">
        <v>14</v>
      </c>
      <c r="B29" s="12" t="s">
        <v>15</v>
      </c>
      <c r="C29" s="12"/>
      <c r="D29" s="8"/>
      <c r="E29" s="12"/>
    </row>
    <row r="30" spans="1:5" ht="30" x14ac:dyDescent="0.25">
      <c r="A30" s="44"/>
      <c r="B30" s="15" t="s">
        <v>16</v>
      </c>
      <c r="C30" s="7"/>
      <c r="D30" s="8"/>
      <c r="E30" s="13"/>
    </row>
    <row r="31" spans="1:5" x14ac:dyDescent="0.25">
      <c r="A31" s="44"/>
      <c r="B31" s="12" t="s">
        <v>17</v>
      </c>
      <c r="C31" s="12"/>
      <c r="D31" s="12"/>
      <c r="E31" s="13"/>
    </row>
    <row r="32" spans="1:5" ht="30" x14ac:dyDescent="0.25">
      <c r="A32" s="44"/>
      <c r="B32" s="15" t="s">
        <v>18</v>
      </c>
      <c r="C32" s="12"/>
      <c r="D32" s="8"/>
      <c r="E32" s="13"/>
    </row>
    <row r="33" spans="1:8" x14ac:dyDescent="0.25">
      <c r="A33" s="44"/>
      <c r="B33" s="29" t="s">
        <v>39</v>
      </c>
      <c r="C33" s="7">
        <v>46055</v>
      </c>
      <c r="D33" s="12">
        <v>41730656571</v>
      </c>
      <c r="E33" s="13">
        <v>3200</v>
      </c>
    </row>
    <row r="34" spans="1:8" x14ac:dyDescent="0.25">
      <c r="A34" s="44"/>
      <c r="B34" s="29" t="s">
        <v>39</v>
      </c>
      <c r="C34" s="7">
        <v>46055</v>
      </c>
      <c r="D34" s="12">
        <v>2604060584</v>
      </c>
      <c r="E34" s="13">
        <v>4600</v>
      </c>
    </row>
    <row r="35" spans="1:8" x14ac:dyDescent="0.25">
      <c r="A35" s="44"/>
      <c r="B35" s="29" t="s">
        <v>39</v>
      </c>
      <c r="C35" s="7">
        <v>46055</v>
      </c>
      <c r="D35" s="12">
        <v>2604060587</v>
      </c>
      <c r="E35" s="13">
        <v>5600</v>
      </c>
    </row>
    <row r="36" spans="1:8" x14ac:dyDescent="0.25">
      <c r="A36" s="30"/>
      <c r="B36" s="29" t="s">
        <v>39</v>
      </c>
      <c r="C36" s="7">
        <v>46055</v>
      </c>
      <c r="D36" s="8">
        <v>2604060590</v>
      </c>
      <c r="E36" s="13">
        <v>1500</v>
      </c>
      <c r="H36" s="33"/>
    </row>
    <row r="37" spans="1:8" x14ac:dyDescent="0.25">
      <c r="A37" s="30"/>
      <c r="B37" s="29" t="s">
        <v>39</v>
      </c>
      <c r="C37" s="7">
        <v>46056</v>
      </c>
      <c r="D37" s="8">
        <v>2604070450</v>
      </c>
      <c r="E37" s="13">
        <v>2200</v>
      </c>
      <c r="H37" s="33"/>
    </row>
    <row r="38" spans="1:8" x14ac:dyDescent="0.25">
      <c r="A38" s="30"/>
      <c r="B38" s="29" t="s">
        <v>39</v>
      </c>
      <c r="C38" s="7">
        <v>46057</v>
      </c>
      <c r="D38" s="8">
        <v>41753284997</v>
      </c>
      <c r="E38" s="13">
        <v>2000</v>
      </c>
      <c r="H38" s="33"/>
    </row>
    <row r="39" spans="1:8" x14ac:dyDescent="0.25">
      <c r="A39" s="30"/>
      <c r="B39" s="29" t="s">
        <v>39</v>
      </c>
      <c r="C39" s="7">
        <v>46057</v>
      </c>
      <c r="D39" s="8">
        <v>41753298754</v>
      </c>
      <c r="E39" s="13">
        <v>900</v>
      </c>
      <c r="H39" s="33"/>
    </row>
    <row r="40" spans="1:8" x14ac:dyDescent="0.25">
      <c r="A40" s="30"/>
      <c r="B40" s="29" t="s">
        <v>39</v>
      </c>
      <c r="C40" s="7">
        <v>46059</v>
      </c>
      <c r="D40" s="8">
        <v>4171181463</v>
      </c>
      <c r="E40" s="13">
        <v>1200</v>
      </c>
      <c r="H40" s="33"/>
    </row>
    <row r="41" spans="1:8" x14ac:dyDescent="0.25">
      <c r="A41" s="30"/>
      <c r="B41" s="29" t="s">
        <v>39</v>
      </c>
      <c r="C41" s="7">
        <v>46062</v>
      </c>
      <c r="D41" s="8">
        <v>41788984157</v>
      </c>
      <c r="E41" s="13">
        <v>5200</v>
      </c>
      <c r="H41" s="33"/>
    </row>
    <row r="42" spans="1:8" x14ac:dyDescent="0.25">
      <c r="A42" s="30"/>
      <c r="B42" s="29" t="s">
        <v>39</v>
      </c>
      <c r="C42" s="7">
        <v>46059</v>
      </c>
      <c r="D42" s="8">
        <v>41771188108</v>
      </c>
      <c r="E42" s="13">
        <v>2300</v>
      </c>
      <c r="H42" s="33"/>
    </row>
    <row r="43" spans="1:8" x14ac:dyDescent="0.25">
      <c r="A43" s="30"/>
      <c r="B43" s="29" t="s">
        <v>39</v>
      </c>
      <c r="C43" s="7">
        <v>46062</v>
      </c>
      <c r="D43" s="8">
        <v>41788989826</v>
      </c>
      <c r="E43" s="13">
        <v>500</v>
      </c>
      <c r="H43" s="33"/>
    </row>
    <row r="44" spans="1:8" x14ac:dyDescent="0.25">
      <c r="A44" s="30"/>
      <c r="B44" s="29" t="s">
        <v>39</v>
      </c>
      <c r="C44" s="7">
        <v>46063</v>
      </c>
      <c r="D44" s="8">
        <v>2604010309</v>
      </c>
      <c r="E44" s="13">
        <v>2600</v>
      </c>
      <c r="H44" s="33"/>
    </row>
    <row r="45" spans="1:8" x14ac:dyDescent="0.25">
      <c r="A45" s="30"/>
      <c r="B45" s="29" t="s">
        <v>39</v>
      </c>
      <c r="C45" s="7">
        <v>46063</v>
      </c>
      <c r="D45" s="8">
        <v>26040100312</v>
      </c>
      <c r="E45" s="13">
        <v>5600</v>
      </c>
      <c r="H45" s="33"/>
    </row>
    <row r="46" spans="1:8" x14ac:dyDescent="0.25">
      <c r="A46" s="30"/>
      <c r="B46" s="29" t="s">
        <v>39</v>
      </c>
      <c r="C46" s="7">
        <v>46064</v>
      </c>
      <c r="D46" s="8">
        <v>2604080249</v>
      </c>
      <c r="E46" s="13">
        <v>3200</v>
      </c>
      <c r="H46" s="33"/>
    </row>
    <row r="47" spans="1:8" x14ac:dyDescent="0.25">
      <c r="A47" s="30"/>
      <c r="B47" s="29" t="s">
        <v>39</v>
      </c>
      <c r="C47" s="7">
        <v>46065</v>
      </c>
      <c r="D47" s="8">
        <v>26027370539</v>
      </c>
      <c r="E47" s="13">
        <v>2250</v>
      </c>
      <c r="H47" s="33"/>
    </row>
    <row r="48" spans="1:8" x14ac:dyDescent="0.25">
      <c r="A48" s="30"/>
      <c r="B48" s="29" t="s">
        <v>39</v>
      </c>
      <c r="C48" s="7">
        <v>46065</v>
      </c>
      <c r="D48" s="8">
        <v>26027370542</v>
      </c>
      <c r="E48" s="13">
        <v>700</v>
      </c>
      <c r="H48" s="33"/>
    </row>
    <row r="49" spans="1:8" x14ac:dyDescent="0.25">
      <c r="A49" s="30"/>
      <c r="B49" s="29" t="s">
        <v>39</v>
      </c>
      <c r="C49" s="7">
        <v>46069</v>
      </c>
      <c r="D49" s="8">
        <v>26027320204</v>
      </c>
      <c r="E49" s="13">
        <v>7700</v>
      </c>
      <c r="H49" s="33"/>
    </row>
    <row r="50" spans="1:8" x14ac:dyDescent="0.25">
      <c r="A50" s="30"/>
      <c r="B50" s="29" t="s">
        <v>39</v>
      </c>
      <c r="C50" s="7">
        <v>46069</v>
      </c>
      <c r="D50" s="8">
        <v>26027320207</v>
      </c>
      <c r="E50" s="13">
        <v>500</v>
      </c>
      <c r="H50" s="33"/>
    </row>
    <row r="51" spans="1:8" x14ac:dyDescent="0.25">
      <c r="A51" s="30"/>
      <c r="B51" s="29" t="s">
        <v>39</v>
      </c>
      <c r="C51" s="7">
        <v>46071</v>
      </c>
      <c r="D51" s="8">
        <v>26027320565</v>
      </c>
      <c r="E51" s="13">
        <v>1900</v>
      </c>
      <c r="H51" s="33"/>
    </row>
    <row r="52" spans="1:8" x14ac:dyDescent="0.25">
      <c r="A52" s="30"/>
      <c r="B52" s="29" t="s">
        <v>39</v>
      </c>
      <c r="C52" s="7">
        <v>46071</v>
      </c>
      <c r="D52" s="8">
        <v>26027320567</v>
      </c>
      <c r="E52" s="13">
        <v>1550</v>
      </c>
      <c r="H52" s="33"/>
    </row>
    <row r="53" spans="1:8" x14ac:dyDescent="0.25">
      <c r="A53" s="30"/>
      <c r="B53" s="29" t="s">
        <v>39</v>
      </c>
      <c r="C53" s="7">
        <v>46076</v>
      </c>
      <c r="D53" s="8">
        <v>26027390190</v>
      </c>
      <c r="E53" s="13">
        <v>3150</v>
      </c>
      <c r="H53" s="33"/>
    </row>
    <row r="54" spans="1:8" x14ac:dyDescent="0.25">
      <c r="A54" s="30"/>
      <c r="B54" s="29" t="s">
        <v>39</v>
      </c>
      <c r="C54" s="7">
        <v>46077</v>
      </c>
      <c r="D54" s="8">
        <v>26040030437</v>
      </c>
      <c r="E54" s="13">
        <v>3000</v>
      </c>
      <c r="H54" s="33"/>
    </row>
    <row r="55" spans="1:8" x14ac:dyDescent="0.25">
      <c r="A55" s="30"/>
      <c r="B55" s="29" t="s">
        <v>39</v>
      </c>
      <c r="C55" s="7">
        <v>46077</v>
      </c>
      <c r="D55" s="8">
        <v>2604030440</v>
      </c>
      <c r="E55" s="13">
        <v>1400</v>
      </c>
      <c r="H55" s="33"/>
    </row>
    <row r="56" spans="1:8" x14ac:dyDescent="0.25">
      <c r="A56" s="30"/>
      <c r="B56" s="29" t="s">
        <v>39</v>
      </c>
      <c r="C56" s="7">
        <v>46077</v>
      </c>
      <c r="D56" s="8">
        <v>2604030443</v>
      </c>
      <c r="E56" s="13">
        <v>1850</v>
      </c>
      <c r="H56" s="33"/>
    </row>
    <row r="57" spans="1:8" x14ac:dyDescent="0.25">
      <c r="A57" s="30"/>
      <c r="B57" s="29" t="s">
        <v>39</v>
      </c>
      <c r="C57" s="7">
        <v>46077</v>
      </c>
      <c r="D57" s="8">
        <v>2604030443</v>
      </c>
      <c r="E57" s="13">
        <v>1650</v>
      </c>
      <c r="H57" s="33"/>
    </row>
    <row r="58" spans="1:8" x14ac:dyDescent="0.25">
      <c r="A58" s="30"/>
      <c r="B58" s="29" t="s">
        <v>29</v>
      </c>
      <c r="C58" s="7">
        <v>46064</v>
      </c>
      <c r="D58" s="8">
        <v>2604080252</v>
      </c>
      <c r="E58" s="13">
        <v>2200</v>
      </c>
      <c r="H58" s="33"/>
    </row>
    <row r="59" spans="1:8" x14ac:dyDescent="0.25">
      <c r="A59" s="30"/>
      <c r="B59" s="29" t="s">
        <v>29</v>
      </c>
      <c r="C59" s="7">
        <v>46069</v>
      </c>
      <c r="D59" s="8">
        <v>26027320210</v>
      </c>
      <c r="E59" s="13">
        <v>4500</v>
      </c>
      <c r="H59" s="33"/>
    </row>
    <row r="60" spans="1:8" x14ac:dyDescent="0.25">
      <c r="A60" s="30"/>
      <c r="B60" s="29" t="s">
        <v>29</v>
      </c>
      <c r="C60" s="7">
        <v>46071</v>
      </c>
      <c r="D60" s="8">
        <v>26027320562</v>
      </c>
      <c r="E60" s="13">
        <v>2000</v>
      </c>
      <c r="H60" s="33"/>
    </row>
    <row r="61" spans="1:8" x14ac:dyDescent="0.25">
      <c r="A61" s="30"/>
      <c r="B61" s="29" t="s">
        <v>29</v>
      </c>
      <c r="C61" s="7">
        <v>46076</v>
      </c>
      <c r="D61" s="8">
        <v>26027390184</v>
      </c>
      <c r="E61" s="13">
        <v>3500</v>
      </c>
      <c r="H61" s="33"/>
    </row>
    <row r="62" spans="1:8" x14ac:dyDescent="0.25">
      <c r="A62" s="30"/>
      <c r="B62" s="29" t="s">
        <v>29</v>
      </c>
      <c r="C62" s="7">
        <v>46076</v>
      </c>
      <c r="D62" s="8">
        <v>26027390187</v>
      </c>
      <c r="E62" s="13">
        <v>1000</v>
      </c>
      <c r="H62" s="33"/>
    </row>
    <row r="63" spans="1:8" x14ac:dyDescent="0.25">
      <c r="A63" s="46" t="s">
        <v>5</v>
      </c>
      <c r="B63" s="47"/>
      <c r="C63" s="10"/>
      <c r="D63" s="10"/>
      <c r="E63" s="11">
        <f>SUM(E30:E62)</f>
        <v>79450</v>
      </c>
    </row>
    <row r="64" spans="1:8" x14ac:dyDescent="0.25">
      <c r="A64" s="48" t="s">
        <v>19</v>
      </c>
      <c r="B64" s="49"/>
      <c r="C64" s="16"/>
      <c r="D64" s="16"/>
      <c r="E64" s="17">
        <f>+E28+E63</f>
        <v>8364094.46</v>
      </c>
      <c r="G64" s="33">
        <f>+E64-8364094.46</f>
        <v>0</v>
      </c>
    </row>
    <row r="65" spans="1:6" x14ac:dyDescent="0.25">
      <c r="A65" s="20"/>
      <c r="B65" s="20"/>
      <c r="C65" s="21"/>
      <c r="D65" s="21"/>
      <c r="E65" s="22"/>
    </row>
    <row r="66" spans="1:6" x14ac:dyDescent="0.25">
      <c r="A66" s="43" t="s">
        <v>44</v>
      </c>
      <c r="B66" s="43"/>
      <c r="C66" s="43"/>
      <c r="D66" s="43"/>
      <c r="E66" s="43"/>
      <c r="F66" s="1"/>
    </row>
    <row r="67" spans="1:6" x14ac:dyDescent="0.25">
      <c r="A67" s="43"/>
      <c r="B67" s="43"/>
      <c r="C67" s="43"/>
      <c r="D67" s="43"/>
      <c r="E67" s="43"/>
    </row>
    <row r="69" spans="1:6" x14ac:dyDescent="0.25">
      <c r="A69" s="37" t="s">
        <v>45</v>
      </c>
      <c r="B69" s="37"/>
      <c r="C69" s="37"/>
      <c r="D69" s="37"/>
      <c r="E69" s="37"/>
    </row>
    <row r="70" spans="1:6" hidden="1" x14ac:dyDescent="0.25"/>
    <row r="71" spans="1:6" x14ac:dyDescent="0.25">
      <c r="A71" s="24" t="s">
        <v>21</v>
      </c>
      <c r="B71" s="24" t="s">
        <v>22</v>
      </c>
      <c r="C71" s="24" t="s">
        <v>20</v>
      </c>
      <c r="D71" s="25" t="s">
        <v>23</v>
      </c>
      <c r="E71" s="26"/>
    </row>
    <row r="72" spans="1:6" x14ac:dyDescent="0.25">
      <c r="A72" s="23" t="s">
        <v>30</v>
      </c>
      <c r="B72" s="13">
        <v>4659096.76</v>
      </c>
      <c r="C72" s="13">
        <v>4659096.76</v>
      </c>
      <c r="D72" s="13">
        <v>4659096.76</v>
      </c>
      <c r="E72" s="19"/>
    </row>
    <row r="73" spans="1:6" ht="21" customHeight="1" x14ac:dyDescent="0.25">
      <c r="A73" s="23" t="s">
        <v>31</v>
      </c>
      <c r="B73" s="13">
        <v>8.1999999999999993</v>
      </c>
      <c r="C73" s="13">
        <v>8.1999999999999993</v>
      </c>
      <c r="D73" s="13">
        <v>8.1999999999999993</v>
      </c>
      <c r="E73" s="18"/>
    </row>
    <row r="74" spans="1:6" ht="21" customHeight="1" x14ac:dyDescent="0.25">
      <c r="A74" s="23"/>
      <c r="B74" s="23"/>
      <c r="C74" s="23"/>
      <c r="D74" s="23"/>
      <c r="E74" s="18"/>
    </row>
    <row r="75" spans="1:6" ht="25.5" customHeight="1" x14ac:dyDescent="0.25">
      <c r="A75" s="36"/>
      <c r="B75" s="36"/>
      <c r="D75" s="36"/>
      <c r="E75" s="36"/>
    </row>
    <row r="76" spans="1:6" x14ac:dyDescent="0.25">
      <c r="A76" s="36" t="s">
        <v>40</v>
      </c>
      <c r="B76" s="36"/>
      <c r="C76" s="36"/>
      <c r="D76" s="36"/>
      <c r="E76" s="36"/>
    </row>
    <row r="77" spans="1:6" x14ac:dyDescent="0.25">
      <c r="A77" s="36" t="s">
        <v>41</v>
      </c>
      <c r="B77" s="36"/>
      <c r="C77" s="36"/>
      <c r="D77" s="36"/>
      <c r="E77" s="36"/>
    </row>
    <row r="78" spans="1:6" x14ac:dyDescent="0.25">
      <c r="A78" s="19"/>
      <c r="B78" s="19"/>
      <c r="D78" s="35"/>
      <c r="E78" s="35"/>
    </row>
    <row r="79" spans="1:6" x14ac:dyDescent="0.25">
      <c r="A79" s="19"/>
      <c r="B79" s="19"/>
      <c r="C79" s="19"/>
      <c r="D79" s="36"/>
      <c r="E79" s="36"/>
    </row>
    <row r="82" spans="5:5" x14ac:dyDescent="0.25">
      <c r="E82" s="34"/>
    </row>
    <row r="83" spans="5:5" x14ac:dyDescent="0.25">
      <c r="E83" s="34"/>
    </row>
    <row r="85" spans="5:5" x14ac:dyDescent="0.25">
      <c r="E85" s="34"/>
    </row>
    <row r="86" spans="5:5" x14ac:dyDescent="0.25">
      <c r="E86" s="34"/>
    </row>
  </sheetData>
  <mergeCells count="19">
    <mergeCell ref="A69:E69"/>
    <mergeCell ref="A3:E3"/>
    <mergeCell ref="A4:E4"/>
    <mergeCell ref="A5:E5"/>
    <mergeCell ref="A6:E6"/>
    <mergeCell ref="A9:B9"/>
    <mergeCell ref="A66:E67"/>
    <mergeCell ref="A10:A27"/>
    <mergeCell ref="A28:B28"/>
    <mergeCell ref="A29:A35"/>
    <mergeCell ref="A63:B63"/>
    <mergeCell ref="A64:B64"/>
    <mergeCell ref="C28:D28"/>
    <mergeCell ref="D78:E78"/>
    <mergeCell ref="D79:E79"/>
    <mergeCell ref="A75:B75"/>
    <mergeCell ref="D75:E75"/>
    <mergeCell ref="A76:E76"/>
    <mergeCell ref="A77:E77"/>
  </mergeCells>
  <pageMargins left="0.7" right="0.7" top="0.75" bottom="0.75" header="0.3" footer="0.3"/>
  <pageSetup scale="6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Ingresos según origen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josue torres</dc:creator>
  <cp:keywords/>
  <dc:description/>
  <cp:lastModifiedBy>Teanny Jhorlennys Pérez de la Cruz</cp:lastModifiedBy>
  <cp:revision/>
  <cp:lastPrinted>2025-12-03T14:58:10Z</cp:lastPrinted>
  <dcterms:created xsi:type="dcterms:W3CDTF">2024-02-05T19:13:39Z</dcterms:created>
  <dcterms:modified xsi:type="dcterms:W3CDTF">2026-03-04T15:36:14Z</dcterms:modified>
  <cp:category/>
  <cp:contentStatus/>
</cp:coreProperties>
</file>